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905"/>
  <workbookPr showInkAnnotation="0" autoCompressPictures="0"/>
  <bookViews>
    <workbookView xWindow="560" yWindow="560" windowWidth="25040" windowHeight="178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G34"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E34" i="1"/>
  <c r="D34" i="1"/>
  <c r="C34" i="1"/>
  <c r="B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<sst xmlns="http://schemas.openxmlformats.org/spreadsheetml/2006/main" count="43" uniqueCount="43">
  <si>
    <t>AskAway Statistics for AskAway January 21 - 31 (11 days of actual service)  Average calls per day= 90.6</t>
  </si>
  <si>
    <t>Institution Name</t>
  </si>
  <si>
    <t>Hours/ Week</t>
  </si>
  <si>
    <t>Sessions with Our Learners</t>
  </si>
  <si>
    <t>Sessions with Other Institutions' Learners</t>
  </si>
  <si>
    <t>Total Sessions Handled per Institution</t>
  </si>
  <si>
    <t>Sessions/ Hour</t>
  </si>
  <si>
    <t>Handled by Us</t>
  </si>
  <si>
    <t>Handled by Others</t>
  </si>
  <si>
    <t>via Qwidget</t>
  </si>
  <si>
    <t>Total</t>
  </si>
  <si>
    <t>Alexander College *</t>
    <phoneticPr fontId="0" type="noConversion"/>
  </si>
  <si>
    <t>British Columbia Institute of Technology</t>
  </si>
  <si>
    <t>Camosun College</t>
  </si>
  <si>
    <t>Capilano University</t>
  </si>
  <si>
    <t>College of New Caledonia*</t>
  </si>
  <si>
    <t>College of the Rockies</t>
  </si>
  <si>
    <t>Columbia Bible College</t>
    <phoneticPr fontId="0" type="noConversion"/>
  </si>
  <si>
    <t>Douglas College*</t>
  </si>
  <si>
    <t>Emily Carr University of Art + Design</t>
  </si>
  <si>
    <t xml:space="preserve">Justice Institute of British Columbia </t>
  </si>
  <si>
    <t>Kwantlen Polytechnic University*</t>
  </si>
  <si>
    <t xml:space="preserve">Langara College* </t>
  </si>
  <si>
    <t>North Island College *</t>
  </si>
  <si>
    <t>Northern Lights College</t>
  </si>
  <si>
    <t>Northwest Community College*</t>
  </si>
  <si>
    <t>Okanagan College</t>
  </si>
  <si>
    <t>Quest University Canada</t>
  </si>
  <si>
    <t>Selkirk College</t>
  </si>
  <si>
    <t>Simon Fraser University*</t>
  </si>
  <si>
    <t>Thompson Rivers University</t>
  </si>
  <si>
    <t>Trinity Western University*</t>
  </si>
  <si>
    <t>University Canada West</t>
  </si>
  <si>
    <t>University of British Columbia*</t>
  </si>
  <si>
    <t>University of Northern British Columbia</t>
  </si>
  <si>
    <t>University of the Fraser Valley*</t>
  </si>
  <si>
    <t>University of Victoria*</t>
  </si>
  <si>
    <t>Vancouver Community College</t>
  </si>
  <si>
    <t>Vancouver Island University</t>
  </si>
  <si>
    <t>Yukon College</t>
  </si>
  <si>
    <t>Auxiliary Librarians</t>
  </si>
  <si>
    <t>Totals</t>
  </si>
  <si>
    <r>
      <t>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t>
    </r>
    <r>
      <rPr>
        <b/>
        <sz val="9"/>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</si>
</sst>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1"/>
      <name val="Trebuchet MS"/>
    </font>
    <font>
      <b/>
      <sz val="9"/>
      <name val="Trebuchet MS"/>
      <family val="2"/>
    </font>
    <font>
      <b/>
      <sz val="10"/>
      <name val="Trebuchet MS"/>
      <family val="2"/>
    </font>
    <font>
      <sz val="9"/>
      <color indexed="8"/>
      <name val="Trebuchet MS"/>
    </font>
    <font>
      <sz val="9"/>
      <name val="Trebuchet MS"/>
    </font>
    <font>
      <sz val="8"/>
      <name val="Calibri"/>
      <family val="2"/>
      <scheme val="minor"/>
    </font>
    <font>
      <sz val="11"/>
      <name val="Trebuchet MS"/>
    </font>
    <font>
      <sz val="11"/>
      <color theme="1"/>
      <name val="Trebuchet MS"/>
    </font>
    <font>
      <sz val="11"/>
      <color rgb="FF000000"/>
      <name val="Trebuchet MS"/>
    </font>
  </fonts>
  <fills count="2">
    <fill>
      <patternFill patternType="none"/>
    </fill>
    <fill>
      <patternFill patternType="gray125"/>
    </fill>
  </fills>
  <borders count="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auto="1"/>
      </bottom>
      <diagonal/>
    </border>
  </borders>
  <cellStyleXfs count="1">
    <xf numFmtId="0" fontId="0" fillId="0" borderId="0"/>
  </cellStyleXfs>
  <cellXfs count="19">
    <xf numFmtId="0" fontId="0" fillId="0" borderId="0" xfId="0"/>
    <xf numFmtId="0" fontId="1" fillId="0" borderId="0"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2" fillId="0" borderId="0" xfId="0" applyFont="1" applyBorder="1" applyAlignment="1">
      <alignment horizontal="left" vertical="top" wrapText="1"/>
    </xf>
    <xf numFmtId="0" fontId="5" fillId="0" borderId="2" xfId="0" applyFont="1" applyBorder="1" applyAlignment="1">
      <alignment horizontal="right" vertical="center"/>
    </xf>
    <xf numFmtId="0" fontId="7" fillId="0" borderId="1" xfId="0" applyFont="1" applyBorder="1" applyAlignment="1">
      <alignment horizontal="center" vertical="center" wrapText="1"/>
    </xf>
    <xf numFmtId="0" fontId="8" fillId="0" borderId="1" xfId="0" applyFont="1" applyBorder="1" applyAlignment="1">
      <alignment horizontal="right"/>
    </xf>
    <xf numFmtId="0" fontId="7" fillId="0" borderId="1" xfId="0" applyFont="1" applyBorder="1" applyAlignment="1">
      <alignment horizontal="right" vertical="center" wrapText="1"/>
    </xf>
    <xf numFmtId="2" fontId="7" fillId="0" borderId="1" xfId="0" applyNumberFormat="1" applyFont="1" applyBorder="1" applyAlignment="1">
      <alignment horizontal="right" vertical="center"/>
    </xf>
    <xf numFmtId="0" fontId="9" fillId="0" borderId="1" xfId="0" applyFont="1" applyBorder="1" applyAlignment="1">
      <alignment horizontal="right"/>
    </xf>
    <xf numFmtId="0" fontId="8" fillId="0" borderId="1" xfId="0" applyFont="1" applyBorder="1" applyAlignment="1">
      <alignment horizontal="center"/>
    </xf>
    <xf numFmtId="0" fontId="7" fillId="0" borderId="2" xfId="0" applyFont="1" applyBorder="1" applyAlignment="1">
      <alignment horizontal="center" vertical="center"/>
    </xf>
    <xf numFmtId="0" fontId="7" fillId="0" borderId="2" xfId="0" applyFont="1" applyBorder="1" applyAlignment="1">
      <alignment horizontal="right" vertical="center"/>
    </xf>
    <xf numFmtId="0" fontId="7" fillId="0" borderId="2" xfId="0" applyFont="1" applyBorder="1" applyAlignment="1">
      <alignment horizontal="right" vertical="center" wrapText="1"/>
    </xf>
    <xf numFmtId="2" fontId="7" fillId="0" borderId="2" xfId="0" applyNumberFormat="1" applyFont="1" applyBorder="1" applyAlignment="1">
      <alignment horizontal="right" vertic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5"/>
  <sheetViews>
    <sheetView tabSelected="1" view="pageLayout" topLeftCell="A3" workbookViewId="0">
      <selection activeCell="A16" sqref="A16"/>
    </sheetView>
  </sheetViews>
  <sheetFormatPr baseColWidth="10" defaultRowHeight="15" x14ac:dyDescent="0"/>
  <cols>
    <col min="1" max="1" width="30.83203125" customWidth="1"/>
  </cols>
  <sheetData>
    <row r="1" spans="1:9">
      <c r="A1" s="1" t="s">
        <v>0</v>
      </c>
      <c r="B1" s="1"/>
      <c r="C1" s="1"/>
      <c r="D1" s="1"/>
      <c r="E1" s="1"/>
      <c r="F1" s="1"/>
      <c r="G1" s="1"/>
      <c r="H1" s="1"/>
      <c r="I1" s="1"/>
    </row>
    <row r="2" spans="1:9">
      <c r="A2" s="2" t="s">
        <v>1</v>
      </c>
      <c r="B2" s="3" t="s">
        <v>2</v>
      </c>
      <c r="C2" s="3" t="s">
        <v>3</v>
      </c>
      <c r="D2" s="3"/>
      <c r="E2" s="3"/>
      <c r="F2" s="3"/>
      <c r="G2" s="3" t="s">
        <v>4</v>
      </c>
      <c r="H2" s="3" t="s">
        <v>5</v>
      </c>
      <c r="I2" s="3" t="s">
        <v>6</v>
      </c>
    </row>
    <row r="3" spans="1:9" ht="50" customHeight="1">
      <c r="A3" s="2"/>
      <c r="B3" s="3"/>
      <c r="C3" s="4" t="s">
        <v>7</v>
      </c>
      <c r="D3" s="4" t="s">
        <v>8</v>
      </c>
      <c r="E3" s="4" t="s">
        <v>9</v>
      </c>
      <c r="F3" s="4" t="s">
        <v>10</v>
      </c>
      <c r="G3" s="3"/>
      <c r="H3" s="3"/>
      <c r="I3" s="3"/>
    </row>
    <row r="4" spans="1:9">
      <c r="A4" s="5" t="s">
        <v>11</v>
      </c>
      <c r="B4" s="9">
        <v>4</v>
      </c>
      <c r="C4" s="10">
        <v>0</v>
      </c>
      <c r="D4" s="10">
        <v>5</v>
      </c>
      <c r="E4" s="10">
        <v>5</v>
      </c>
      <c r="F4" s="11">
        <f>SUM(C4:D4)</f>
        <v>5</v>
      </c>
      <c r="G4" s="10">
        <v>7</v>
      </c>
      <c r="H4" s="11">
        <f>SUM(G4+C4)</f>
        <v>7</v>
      </c>
      <c r="I4" s="12">
        <f>(H4/((B4/7)*11))</f>
        <v>1.1136363636363638</v>
      </c>
    </row>
    <row r="5" spans="1:9">
      <c r="A5" s="6" t="s">
        <v>12</v>
      </c>
      <c r="B5" s="9">
        <v>7</v>
      </c>
      <c r="C5" s="10">
        <v>0</v>
      </c>
      <c r="D5" s="10">
        <v>8</v>
      </c>
      <c r="E5" s="10">
        <v>5</v>
      </c>
      <c r="F5" s="11">
        <f t="shared" ref="F5:F34" si="0">SUM(C5:D5)</f>
        <v>8</v>
      </c>
      <c r="G5" s="13">
        <v>36</v>
      </c>
      <c r="H5" s="11">
        <f t="shared" ref="H5:H33" si="1">SUM(G5+C5)</f>
        <v>36</v>
      </c>
      <c r="I5" s="12">
        <f t="shared" ref="I5:I33" si="2">(H5/((B5/7)*11))</f>
        <v>3.2727272727272729</v>
      </c>
    </row>
    <row r="6" spans="1:9">
      <c r="A6" s="6" t="s">
        <v>13</v>
      </c>
      <c r="B6" s="9">
        <v>5</v>
      </c>
      <c r="C6" s="10">
        <v>3</v>
      </c>
      <c r="D6" s="10">
        <v>74</v>
      </c>
      <c r="E6" s="10">
        <v>76</v>
      </c>
      <c r="F6" s="11">
        <f t="shared" si="0"/>
        <v>77</v>
      </c>
      <c r="G6" s="13">
        <v>13</v>
      </c>
      <c r="H6" s="11">
        <f t="shared" si="1"/>
        <v>16</v>
      </c>
      <c r="I6" s="12">
        <f t="shared" si="2"/>
        <v>2.0363636363636362</v>
      </c>
    </row>
    <row r="7" spans="1:9">
      <c r="A7" s="6" t="s">
        <v>14</v>
      </c>
      <c r="B7" s="9">
        <v>5</v>
      </c>
      <c r="C7" s="10">
        <v>2</v>
      </c>
      <c r="D7" s="10">
        <v>25</v>
      </c>
      <c r="E7" s="10">
        <v>20</v>
      </c>
      <c r="F7" s="11">
        <f t="shared" si="0"/>
        <v>27</v>
      </c>
      <c r="G7" s="13">
        <v>19</v>
      </c>
      <c r="H7" s="11">
        <f t="shared" si="1"/>
        <v>21</v>
      </c>
      <c r="I7" s="12">
        <f t="shared" si="2"/>
        <v>2.6727272727272724</v>
      </c>
    </row>
    <row r="8" spans="1:9">
      <c r="A8" s="6" t="s">
        <v>15</v>
      </c>
      <c r="B8" s="9">
        <v>6</v>
      </c>
      <c r="C8" s="10">
        <v>0</v>
      </c>
      <c r="D8" s="10">
        <v>0</v>
      </c>
      <c r="E8" s="10"/>
      <c r="F8" s="11">
        <f t="shared" si="0"/>
        <v>0</v>
      </c>
      <c r="G8" s="13">
        <v>17</v>
      </c>
      <c r="H8" s="11">
        <f t="shared" si="1"/>
        <v>17</v>
      </c>
      <c r="I8" s="12">
        <f t="shared" si="2"/>
        <v>1.803030303030303</v>
      </c>
    </row>
    <row r="9" spans="1:9">
      <c r="A9" s="6" t="s">
        <v>16</v>
      </c>
      <c r="B9" s="9">
        <v>3</v>
      </c>
      <c r="C9" s="10">
        <v>1</v>
      </c>
      <c r="D9" s="10">
        <v>2</v>
      </c>
      <c r="E9" s="10">
        <v>3</v>
      </c>
      <c r="F9" s="11">
        <f t="shared" si="0"/>
        <v>3</v>
      </c>
      <c r="G9" s="13">
        <v>13</v>
      </c>
      <c r="H9" s="11">
        <f t="shared" si="1"/>
        <v>14</v>
      </c>
      <c r="I9" s="12">
        <f t="shared" si="2"/>
        <v>2.9696969696969697</v>
      </c>
    </row>
    <row r="10" spans="1:9">
      <c r="A10" s="6" t="s">
        <v>17</v>
      </c>
      <c r="B10" s="9">
        <v>3</v>
      </c>
      <c r="C10" s="10">
        <v>0</v>
      </c>
      <c r="D10" s="10">
        <v>4</v>
      </c>
      <c r="E10" s="10">
        <v>1</v>
      </c>
      <c r="F10" s="11">
        <f t="shared" si="0"/>
        <v>4</v>
      </c>
      <c r="G10" s="13">
        <v>10</v>
      </c>
      <c r="H10" s="11">
        <f t="shared" si="1"/>
        <v>10</v>
      </c>
      <c r="I10" s="12">
        <f t="shared" si="2"/>
        <v>2.1212121212121211</v>
      </c>
    </row>
    <row r="11" spans="1:9">
      <c r="A11" s="6" t="s">
        <v>18</v>
      </c>
      <c r="B11" s="9">
        <v>8</v>
      </c>
      <c r="C11" s="10">
        <v>19</v>
      </c>
      <c r="D11" s="10">
        <v>60</v>
      </c>
      <c r="E11" s="10">
        <v>62</v>
      </c>
      <c r="F11" s="11">
        <f t="shared" si="0"/>
        <v>79</v>
      </c>
      <c r="G11" s="13">
        <v>38</v>
      </c>
      <c r="H11" s="11">
        <f t="shared" si="1"/>
        <v>57</v>
      </c>
      <c r="I11" s="12">
        <f t="shared" si="2"/>
        <v>4.5340909090909092</v>
      </c>
    </row>
    <row r="12" spans="1:9">
      <c r="A12" s="6" t="s">
        <v>19</v>
      </c>
      <c r="B12" s="9">
        <v>3</v>
      </c>
      <c r="C12" s="10">
        <v>2</v>
      </c>
      <c r="D12" s="10">
        <v>19</v>
      </c>
      <c r="E12" s="10">
        <v>21</v>
      </c>
      <c r="F12" s="11">
        <f t="shared" si="0"/>
        <v>21</v>
      </c>
      <c r="G12" s="13">
        <v>11</v>
      </c>
      <c r="H12" s="11">
        <f t="shared" si="1"/>
        <v>13</v>
      </c>
      <c r="I12" s="12">
        <f t="shared" si="2"/>
        <v>2.7575757575757573</v>
      </c>
    </row>
    <row r="13" spans="1:9">
      <c r="A13" s="6" t="s">
        <v>20</v>
      </c>
      <c r="B13" s="9">
        <v>3</v>
      </c>
      <c r="C13" s="10">
        <v>0</v>
      </c>
      <c r="D13" s="10">
        <v>3</v>
      </c>
      <c r="E13" s="10">
        <v>3</v>
      </c>
      <c r="F13" s="11">
        <f t="shared" si="0"/>
        <v>3</v>
      </c>
      <c r="G13" s="13">
        <v>17</v>
      </c>
      <c r="H13" s="11">
        <f t="shared" si="1"/>
        <v>17</v>
      </c>
      <c r="I13" s="12">
        <f t="shared" si="2"/>
        <v>3.606060606060606</v>
      </c>
    </row>
    <row r="14" spans="1:9">
      <c r="A14" s="6" t="s">
        <v>21</v>
      </c>
      <c r="B14" s="9">
        <v>9</v>
      </c>
      <c r="C14" s="10">
        <v>9</v>
      </c>
      <c r="D14" s="10">
        <v>81</v>
      </c>
      <c r="E14" s="10">
        <v>89</v>
      </c>
      <c r="F14" s="11">
        <f t="shared" si="0"/>
        <v>90</v>
      </c>
      <c r="G14" s="13">
        <v>42</v>
      </c>
      <c r="H14" s="11">
        <f t="shared" si="1"/>
        <v>51</v>
      </c>
      <c r="I14" s="12">
        <f t="shared" si="2"/>
        <v>3.6060606060606055</v>
      </c>
    </row>
    <row r="15" spans="1:9">
      <c r="A15" s="6" t="s">
        <v>22</v>
      </c>
      <c r="B15" s="9">
        <v>6</v>
      </c>
      <c r="C15" s="10">
        <v>2</v>
      </c>
      <c r="D15" s="10">
        <v>31</v>
      </c>
      <c r="E15" s="10">
        <v>21</v>
      </c>
      <c r="F15" s="11">
        <f t="shared" si="0"/>
        <v>33</v>
      </c>
      <c r="G15" s="13">
        <v>33</v>
      </c>
      <c r="H15" s="11">
        <f t="shared" si="1"/>
        <v>35</v>
      </c>
      <c r="I15" s="12">
        <f t="shared" si="2"/>
        <v>3.7121212121212119</v>
      </c>
    </row>
    <row r="16" spans="1:9">
      <c r="A16" s="6" t="s">
        <v>23</v>
      </c>
      <c r="B16" s="9">
        <v>4</v>
      </c>
      <c r="C16" s="10">
        <v>1</v>
      </c>
      <c r="D16" s="10">
        <v>11</v>
      </c>
      <c r="E16" s="10">
        <v>12</v>
      </c>
      <c r="F16" s="11">
        <f t="shared" si="0"/>
        <v>12</v>
      </c>
      <c r="G16" s="13">
        <v>10</v>
      </c>
      <c r="H16" s="11">
        <f t="shared" si="1"/>
        <v>11</v>
      </c>
      <c r="I16" s="12">
        <f t="shared" si="2"/>
        <v>1.75</v>
      </c>
    </row>
    <row r="17" spans="1:9">
      <c r="A17" s="6" t="s">
        <v>24</v>
      </c>
      <c r="B17" s="9">
        <v>3</v>
      </c>
      <c r="C17" s="10">
        <v>0</v>
      </c>
      <c r="D17" s="10">
        <v>1</v>
      </c>
      <c r="E17" s="10"/>
      <c r="F17" s="11">
        <f t="shared" si="0"/>
        <v>1</v>
      </c>
      <c r="G17" s="13">
        <v>13</v>
      </c>
      <c r="H17" s="11">
        <f t="shared" si="1"/>
        <v>13</v>
      </c>
      <c r="I17" s="12">
        <f t="shared" si="2"/>
        <v>2.7575757575757573</v>
      </c>
    </row>
    <row r="18" spans="1:9">
      <c r="A18" s="6" t="s">
        <v>25</v>
      </c>
      <c r="B18" s="9">
        <v>4</v>
      </c>
      <c r="C18" s="10">
        <v>0</v>
      </c>
      <c r="D18" s="10">
        <v>1</v>
      </c>
      <c r="E18" s="10"/>
      <c r="F18" s="11">
        <f t="shared" si="0"/>
        <v>1</v>
      </c>
      <c r="G18" s="13">
        <v>14</v>
      </c>
      <c r="H18" s="11">
        <f t="shared" si="1"/>
        <v>14</v>
      </c>
      <c r="I18" s="12">
        <f t="shared" si="2"/>
        <v>2.2272727272727275</v>
      </c>
    </row>
    <row r="19" spans="1:9">
      <c r="A19" s="6" t="s">
        <v>26</v>
      </c>
      <c r="B19" s="9">
        <v>5</v>
      </c>
      <c r="C19" s="10">
        <v>0</v>
      </c>
      <c r="D19" s="10">
        <v>17</v>
      </c>
      <c r="E19" s="10">
        <v>17</v>
      </c>
      <c r="F19" s="11">
        <f t="shared" si="0"/>
        <v>17</v>
      </c>
      <c r="G19" s="13">
        <v>23</v>
      </c>
      <c r="H19" s="11">
        <f t="shared" si="1"/>
        <v>23</v>
      </c>
      <c r="I19" s="12">
        <f t="shared" si="2"/>
        <v>2.9272727272727272</v>
      </c>
    </row>
    <row r="20" spans="1:9">
      <c r="A20" s="6" t="s">
        <v>27</v>
      </c>
      <c r="B20" s="9">
        <v>3</v>
      </c>
      <c r="C20" s="10">
        <v>0</v>
      </c>
      <c r="D20" s="10">
        <v>0</v>
      </c>
      <c r="E20" s="10"/>
      <c r="F20" s="11">
        <f t="shared" si="0"/>
        <v>0</v>
      </c>
      <c r="G20" s="13">
        <v>12</v>
      </c>
      <c r="H20" s="11">
        <f t="shared" si="1"/>
        <v>12</v>
      </c>
      <c r="I20" s="12">
        <f t="shared" si="2"/>
        <v>2.5454545454545454</v>
      </c>
    </row>
    <row r="21" spans="1:9">
      <c r="A21" s="6" t="s">
        <v>28</v>
      </c>
      <c r="B21" s="9">
        <v>3</v>
      </c>
      <c r="C21" s="10">
        <v>0</v>
      </c>
      <c r="D21" s="10">
        <v>0</v>
      </c>
      <c r="E21" s="10"/>
      <c r="F21" s="11">
        <f t="shared" si="0"/>
        <v>0</v>
      </c>
      <c r="G21" s="13">
        <v>14</v>
      </c>
      <c r="H21" s="11">
        <f t="shared" si="1"/>
        <v>14</v>
      </c>
      <c r="I21" s="12">
        <f t="shared" si="2"/>
        <v>2.9696969696969697</v>
      </c>
    </row>
    <row r="22" spans="1:9">
      <c r="A22" s="6" t="s">
        <v>29</v>
      </c>
      <c r="B22" s="9">
        <v>23</v>
      </c>
      <c r="C22" s="10">
        <v>60</v>
      </c>
      <c r="D22" s="10">
        <v>224</v>
      </c>
      <c r="E22" s="10">
        <v>184</v>
      </c>
      <c r="F22" s="11">
        <f t="shared" si="0"/>
        <v>284</v>
      </c>
      <c r="G22" s="13">
        <v>41</v>
      </c>
      <c r="H22" s="11">
        <f t="shared" si="1"/>
        <v>101</v>
      </c>
      <c r="I22" s="12">
        <f t="shared" si="2"/>
        <v>2.7944664031620556</v>
      </c>
    </row>
    <row r="23" spans="1:9">
      <c r="A23" s="6" t="s">
        <v>30</v>
      </c>
      <c r="B23" s="9">
        <v>7</v>
      </c>
      <c r="C23" s="10">
        <v>0</v>
      </c>
      <c r="D23" s="10">
        <v>52</v>
      </c>
      <c r="E23" s="10">
        <v>51</v>
      </c>
      <c r="F23" s="11">
        <f t="shared" si="0"/>
        <v>52</v>
      </c>
      <c r="G23" s="13">
        <v>20</v>
      </c>
      <c r="H23" s="11">
        <f t="shared" si="1"/>
        <v>20</v>
      </c>
      <c r="I23" s="12">
        <f t="shared" si="2"/>
        <v>1.8181818181818181</v>
      </c>
    </row>
    <row r="24" spans="1:9">
      <c r="A24" s="6" t="s">
        <v>31</v>
      </c>
      <c r="B24" s="9">
        <v>5</v>
      </c>
      <c r="C24" s="10">
        <v>1</v>
      </c>
      <c r="D24" s="10">
        <v>1</v>
      </c>
      <c r="E24" s="10"/>
      <c r="F24" s="11">
        <f t="shared" si="0"/>
        <v>2</v>
      </c>
      <c r="G24" s="13">
        <v>32</v>
      </c>
      <c r="H24" s="11">
        <f t="shared" si="1"/>
        <v>33</v>
      </c>
      <c r="I24" s="12">
        <f t="shared" si="2"/>
        <v>4.1999999999999993</v>
      </c>
    </row>
    <row r="25" spans="1:9">
      <c r="A25" s="6" t="s">
        <v>32</v>
      </c>
      <c r="B25" s="9">
        <v>3</v>
      </c>
      <c r="C25" s="10">
        <v>0</v>
      </c>
      <c r="D25" s="10">
        <v>6</v>
      </c>
      <c r="E25" s="10">
        <v>6</v>
      </c>
      <c r="F25" s="11">
        <f t="shared" si="0"/>
        <v>6</v>
      </c>
      <c r="G25" s="13">
        <v>12</v>
      </c>
      <c r="H25" s="11">
        <f t="shared" si="1"/>
        <v>12</v>
      </c>
      <c r="I25" s="12">
        <f t="shared" si="2"/>
        <v>2.5454545454545454</v>
      </c>
    </row>
    <row r="26" spans="1:9">
      <c r="A26" s="6" t="s">
        <v>33</v>
      </c>
      <c r="B26" s="9">
        <v>35</v>
      </c>
      <c r="C26" s="10">
        <v>28</v>
      </c>
      <c r="D26" s="10">
        <v>101</v>
      </c>
      <c r="E26" s="10">
        <v>99</v>
      </c>
      <c r="F26" s="11">
        <f t="shared" si="0"/>
        <v>129</v>
      </c>
      <c r="G26" s="13">
        <v>100</v>
      </c>
      <c r="H26" s="11">
        <f t="shared" si="1"/>
        <v>128</v>
      </c>
      <c r="I26" s="12">
        <f t="shared" si="2"/>
        <v>2.3272727272727272</v>
      </c>
    </row>
    <row r="27" spans="1:9">
      <c r="A27" s="6" t="s">
        <v>34</v>
      </c>
      <c r="B27" s="14">
        <v>5</v>
      </c>
      <c r="C27" s="10">
        <v>2</v>
      </c>
      <c r="D27" s="10">
        <v>21</v>
      </c>
      <c r="E27" s="10">
        <v>22</v>
      </c>
      <c r="F27" s="11">
        <f t="shared" si="0"/>
        <v>23</v>
      </c>
      <c r="G27" s="13">
        <v>21</v>
      </c>
      <c r="H27" s="11">
        <f t="shared" si="1"/>
        <v>23</v>
      </c>
      <c r="I27" s="12">
        <f t="shared" si="2"/>
        <v>2.9272727272727272</v>
      </c>
    </row>
    <row r="28" spans="1:9">
      <c r="A28" s="6" t="s">
        <v>35</v>
      </c>
      <c r="B28" s="9">
        <v>7</v>
      </c>
      <c r="C28" s="10">
        <v>3</v>
      </c>
      <c r="D28" s="10">
        <v>33</v>
      </c>
      <c r="E28" s="10">
        <v>24</v>
      </c>
      <c r="F28" s="11">
        <f t="shared" si="0"/>
        <v>36</v>
      </c>
      <c r="G28" s="13">
        <v>44</v>
      </c>
      <c r="H28" s="11">
        <f t="shared" si="1"/>
        <v>47</v>
      </c>
      <c r="I28" s="12">
        <f t="shared" si="2"/>
        <v>4.2727272727272725</v>
      </c>
    </row>
    <row r="29" spans="1:9">
      <c r="A29" s="6" t="s">
        <v>36</v>
      </c>
      <c r="B29" s="9">
        <v>18</v>
      </c>
      <c r="C29" s="10">
        <v>7</v>
      </c>
      <c r="D29" s="10">
        <v>58</v>
      </c>
      <c r="E29" s="10">
        <v>64</v>
      </c>
      <c r="F29" s="11">
        <f t="shared" si="0"/>
        <v>65</v>
      </c>
      <c r="G29" s="13">
        <v>62</v>
      </c>
      <c r="H29" s="11">
        <f t="shared" si="1"/>
        <v>69</v>
      </c>
      <c r="I29" s="12">
        <f t="shared" si="2"/>
        <v>2.439393939393939</v>
      </c>
    </row>
    <row r="30" spans="1:9">
      <c r="A30" s="6" t="s">
        <v>37</v>
      </c>
      <c r="B30" s="9">
        <v>5</v>
      </c>
      <c r="C30" s="10">
        <v>0</v>
      </c>
      <c r="D30" s="10">
        <v>8</v>
      </c>
      <c r="E30" s="10">
        <v>1</v>
      </c>
      <c r="F30" s="11">
        <f t="shared" si="0"/>
        <v>8</v>
      </c>
      <c r="G30" s="13">
        <v>17</v>
      </c>
      <c r="H30" s="11">
        <f t="shared" si="1"/>
        <v>17</v>
      </c>
      <c r="I30" s="12">
        <f t="shared" si="2"/>
        <v>2.1636363636363636</v>
      </c>
    </row>
    <row r="31" spans="1:9">
      <c r="A31" s="6" t="s">
        <v>38</v>
      </c>
      <c r="B31" s="9">
        <v>5</v>
      </c>
      <c r="C31" s="10">
        <v>0</v>
      </c>
      <c r="D31" s="10">
        <v>7</v>
      </c>
      <c r="E31" s="10">
        <v>3</v>
      </c>
      <c r="F31" s="11">
        <f t="shared" si="0"/>
        <v>7</v>
      </c>
      <c r="G31" s="13">
        <v>28</v>
      </c>
      <c r="H31" s="11">
        <f t="shared" si="1"/>
        <v>28</v>
      </c>
      <c r="I31" s="12">
        <f t="shared" si="2"/>
        <v>3.5636363636363635</v>
      </c>
    </row>
    <row r="32" spans="1:9">
      <c r="A32" s="6" t="s">
        <v>39</v>
      </c>
      <c r="B32" s="9">
        <v>3</v>
      </c>
      <c r="C32" s="10">
        <v>0</v>
      </c>
      <c r="D32" s="10">
        <v>3</v>
      </c>
      <c r="E32" s="10">
        <v>2</v>
      </c>
      <c r="F32" s="11">
        <f t="shared" si="0"/>
        <v>3</v>
      </c>
      <c r="G32" s="13">
        <v>11</v>
      </c>
      <c r="H32" s="11">
        <f t="shared" si="1"/>
        <v>11</v>
      </c>
      <c r="I32" s="12">
        <f t="shared" si="2"/>
        <v>2.3333333333333335</v>
      </c>
    </row>
    <row r="33" spans="1:9">
      <c r="A33" s="6" t="s">
        <v>40</v>
      </c>
      <c r="B33" s="9">
        <v>45</v>
      </c>
      <c r="C33" s="10">
        <v>1</v>
      </c>
      <c r="D33" s="10">
        <v>0</v>
      </c>
      <c r="E33" s="10"/>
      <c r="F33" s="11">
        <f t="shared" si="0"/>
        <v>1</v>
      </c>
      <c r="G33" s="10">
        <v>155</v>
      </c>
      <c r="H33" s="11">
        <f t="shared" si="1"/>
        <v>156</v>
      </c>
      <c r="I33" s="12">
        <f t="shared" si="2"/>
        <v>2.2060606060606056</v>
      </c>
    </row>
    <row r="34" spans="1:9">
      <c r="A34" s="8" t="s">
        <v>41</v>
      </c>
      <c r="B34" s="15">
        <f>SUM(B4:B33)</f>
        <v>245</v>
      </c>
      <c r="C34" s="16">
        <f t="shared" ref="C34:D34" si="3">SUM(C4:C33)</f>
        <v>141</v>
      </c>
      <c r="D34" s="16">
        <f t="shared" si="3"/>
        <v>856</v>
      </c>
      <c r="E34" s="16">
        <f>SUM(E4:E32)</f>
        <v>791</v>
      </c>
      <c r="F34" s="17">
        <f>SUM(F4:F33)</f>
        <v>997</v>
      </c>
      <c r="G34" s="17">
        <f>SUM(G4:G33)</f>
        <v>885</v>
      </c>
      <c r="H34" s="17">
        <f>SUM(H4:H33)</f>
        <v>1026</v>
      </c>
      <c r="I34" s="18"/>
    </row>
    <row r="35" spans="1:9" ht="66" customHeight="1">
      <c r="A35" s="7" t="s">
        <v>42</v>
      </c>
      <c r="B35" s="7"/>
      <c r="C35" s="7"/>
      <c r="D35" s="7"/>
      <c r="E35" s="7"/>
      <c r="F35" s="7"/>
      <c r="G35" s="7"/>
      <c r="H35" s="7"/>
      <c r="I35" s="7"/>
    </row>
  </sheetData>
  <mergeCells count="8">
    <mergeCell ref="A35:I35"/>
    <mergeCell ref="A1:I1"/>
    <mergeCell ref="A2:A3"/>
    <mergeCell ref="B2:B3"/>
    <mergeCell ref="C2:F2"/>
    <mergeCell ref="G2:G3"/>
    <mergeCell ref="H2:H3"/>
    <mergeCell ref="I2:I3"/>
  </mergeCells>
  <phoneticPr fontId="6" type="noConversion"/>
  <pageMargins left="0.75000000000000011" right="0.75000000000000011" top="1" bottom="1" header="0.5" footer="0.5"/>
  <pageSetup scale="76" orientation="landscape" horizontalDpi="4294967292" verticalDpi="429496729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 ELN ELN</dc:creator>
  <cp:lastModifiedBy>BC ELN ELN</cp:lastModifiedBy>
  <dcterms:created xsi:type="dcterms:W3CDTF">2013-02-04T18:43:10Z</dcterms:created>
  <dcterms:modified xsi:type="dcterms:W3CDTF">2013-02-04T19:15:19Z</dcterms:modified>
</cp:coreProperties>
</file>